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ge 1 Monthly Costs" sheetId="1" state="visible" r:id="rId1"/>
    <sheet xmlns:r="http://schemas.openxmlformats.org/officeDocument/2006/relationships" name="Insurance Detail" sheetId="2" state="visible" r:id="rId2"/>
    <sheet xmlns:r="http://schemas.openxmlformats.org/officeDocument/2006/relationships" name="Year 1 Income Target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₱#,##0;(₱#,##0);&quot;-&quot;"/>
  </numFmts>
  <fonts count="13">
    <font>
      <name val="Calibri"/>
      <family val="2"/>
      <color theme="1"/>
      <sz val="11"/>
      <scheme val="minor"/>
    </font>
    <font>
      <name val="Arial"/>
      <b val="1"/>
      <color rgb="00C9A84C"/>
      <sz val="13"/>
    </font>
    <font>
      <name val="Arial"/>
      <i val="1"/>
      <color rgb="00FFFFFF"/>
      <sz val="9"/>
    </font>
    <font>
      <name val="Arial"/>
      <b val="1"/>
      <color rgb="00FFFFFF"/>
      <sz val="10"/>
    </font>
    <font>
      <name val="Arial"/>
      <b val="1"/>
      <color rgb="00C9A84C"/>
      <sz val="10"/>
    </font>
    <font>
      <name val="Arial"/>
      <b val="1"/>
      <color rgb="002C4A2E"/>
      <sz val="10"/>
    </font>
    <font>
      <name val="Arial"/>
      <color rgb="00111111"/>
      <sz val="10"/>
    </font>
    <font>
      <name val="Arial"/>
      <b val="1"/>
      <color rgb="003D6B40"/>
      <sz val="10"/>
    </font>
    <font>
      <name val="Arial"/>
      <color rgb="00555555"/>
      <sz val="10"/>
    </font>
    <font>
      <name val="Arial"/>
      <color rgb="00F5F5F5"/>
      <sz val="10"/>
    </font>
    <font>
      <name val="Arial"/>
      <i val="1"/>
      <color rgb="00555555"/>
      <sz val="9"/>
    </font>
    <font>
      <name val="Arial"/>
      <i val="1"/>
      <color rgb="008B3A2E"/>
      <sz val="9"/>
    </font>
    <font>
      <name val="Arial"/>
      <i val="1"/>
      <color rgb="002C4A2E"/>
      <sz val="9"/>
    </font>
  </fonts>
  <fills count="9">
    <fill>
      <patternFill/>
    </fill>
    <fill>
      <patternFill patternType="gray125"/>
    </fill>
    <fill>
      <patternFill patternType="solid">
        <fgColor rgb="002C4A2E"/>
      </patternFill>
    </fill>
    <fill>
      <patternFill patternType="solid">
        <fgColor rgb="003D6B40"/>
      </patternFill>
    </fill>
    <fill>
      <patternFill patternType="solid">
        <fgColor rgb="001E3A21"/>
      </patternFill>
    </fill>
    <fill>
      <patternFill patternType="solid">
        <fgColor rgb="00EAF4EB"/>
      </patternFill>
    </fill>
    <fill>
      <patternFill patternType="solid">
        <fgColor rgb="00FFFFFF"/>
      </patternFill>
    </fill>
    <fill>
      <patternFill patternType="solid">
        <fgColor rgb="00FDF6E3"/>
      </patternFill>
    </fill>
    <fill>
      <patternFill patternType="solid">
        <fgColor rgb="00FFF0EE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3" fillId="2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left" vertical="center"/>
    </xf>
    <xf numFmtId="0" fontId="5" fillId="5" borderId="1" applyAlignment="1" pivotButton="0" quotePrefix="0" xfId="0">
      <alignment horizontal="left" vertical="center" wrapText="1"/>
    </xf>
    <xf numFmtId="164" fontId="6" fillId="5" borderId="1" applyAlignment="1" pivotButton="0" quotePrefix="0" xfId="0">
      <alignment horizontal="right" vertical="center" wrapText="1"/>
    </xf>
    <xf numFmtId="164" fontId="7" fillId="5" borderId="1" applyAlignment="1" pivotButton="0" quotePrefix="0" xfId="0">
      <alignment horizontal="right" vertical="center"/>
    </xf>
    <xf numFmtId="0" fontId="5" fillId="6" borderId="1" applyAlignment="1" pivotButton="0" quotePrefix="0" xfId="0">
      <alignment horizontal="left" vertical="center" wrapText="1"/>
    </xf>
    <xf numFmtId="164" fontId="6" fillId="6" borderId="1" applyAlignment="1" pivotButton="0" quotePrefix="0" xfId="0">
      <alignment horizontal="right" vertical="center" wrapText="1"/>
    </xf>
    <xf numFmtId="164" fontId="7" fillId="6" borderId="1" applyAlignment="1" pivotButton="0" quotePrefix="0" xfId="0">
      <alignment horizontal="right" vertical="center"/>
    </xf>
    <xf numFmtId="0" fontId="7" fillId="5" borderId="1" applyAlignment="1" pivotButton="0" quotePrefix="0" xfId="0">
      <alignment horizontal="center" vertical="center" wrapText="1"/>
    </xf>
    <xf numFmtId="164" fontId="7" fillId="5" borderId="1" applyAlignment="1" pivotButton="0" quotePrefix="0" xfId="0">
      <alignment horizontal="right" vertical="center" wrapText="1"/>
    </xf>
    <xf numFmtId="0" fontId="4" fillId="4" borderId="1" applyAlignment="1" pivotButton="0" quotePrefix="0" xfId="0">
      <alignment horizontal="left" vertical="center" wrapText="1"/>
    </xf>
    <xf numFmtId="164" fontId="7" fillId="7" borderId="1" applyAlignment="1" pivotButton="0" quotePrefix="0" xfId="0">
      <alignment horizontal="right" vertical="center"/>
    </xf>
    <xf numFmtId="0" fontId="6" fillId="7" borderId="1" applyAlignment="1" pivotButton="0" quotePrefix="0" xfId="0">
      <alignment horizontal="left" vertical="center" wrapText="1"/>
    </xf>
    <xf numFmtId="0" fontId="8" fillId="7" borderId="1" applyAlignment="1" pivotButton="0" quotePrefix="0" xfId="0">
      <alignment horizontal="left" vertical="center" wrapText="1"/>
    </xf>
    <xf numFmtId="0" fontId="9" fillId="7" borderId="1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left" vertical="center" wrapText="1"/>
    </xf>
    <xf numFmtId="164" fontId="4" fillId="2" borderId="1" applyAlignment="1" pivotButton="0" quotePrefix="0" xfId="0">
      <alignment horizontal="right" vertical="center"/>
    </xf>
    <xf numFmtId="0" fontId="6" fillId="2" borderId="1" applyAlignment="1" pivotButton="0" quotePrefix="0" xfId="0">
      <alignment horizontal="left" vertical="center" wrapText="1"/>
    </xf>
    <xf numFmtId="0" fontId="10" fillId="7" borderId="1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left" vertical="center" wrapText="1"/>
    </xf>
    <xf numFmtId="0" fontId="8" fillId="5" borderId="1" applyAlignment="1" pivotButton="0" quotePrefix="0" xfId="0">
      <alignment horizontal="left" vertical="center" wrapText="1"/>
    </xf>
    <xf numFmtId="0" fontId="6" fillId="6" borderId="1" applyAlignment="1" pivotButton="0" quotePrefix="0" xfId="0">
      <alignment horizontal="left" vertical="center" wrapText="1"/>
    </xf>
    <xf numFmtId="0" fontId="6" fillId="6" borderId="1" applyAlignment="1" pivotButton="0" quotePrefix="0" xfId="0">
      <alignment horizontal="right" vertical="center" wrapText="1"/>
    </xf>
    <xf numFmtId="0" fontId="8" fillId="6" borderId="1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right" vertical="center" wrapText="1"/>
    </xf>
    <xf numFmtId="0" fontId="7" fillId="6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left" vertical="center" wrapText="1"/>
    </xf>
    <xf numFmtId="164" fontId="7" fillId="7" borderId="1" applyAlignment="1" pivotButton="0" quotePrefix="0" xfId="0">
      <alignment horizontal="right" vertical="center" wrapText="1"/>
    </xf>
    <xf numFmtId="0" fontId="7" fillId="7" borderId="1" applyAlignment="1" pivotButton="0" quotePrefix="0" xfId="0">
      <alignment horizontal="center" vertical="center" wrapText="1"/>
    </xf>
    <xf numFmtId="0" fontId="11" fillId="8" borderId="1" applyAlignment="1" pivotButton="0" quotePrefix="0" xfId="0">
      <alignment horizontal="left" vertical="center" wrapText="1"/>
    </xf>
    <xf numFmtId="0" fontId="8" fillId="5" borderId="1" applyAlignment="1" pivotButton="0" quotePrefix="0" xfId="0">
      <alignment horizontal="center" vertical="center" wrapText="1"/>
    </xf>
    <xf numFmtId="0" fontId="8" fillId="6" borderId="1" applyAlignment="1" pivotButton="0" quotePrefix="0" xfId="0">
      <alignment horizontal="center" vertical="center" wrapText="1"/>
    </xf>
    <xf numFmtId="164" fontId="7" fillId="6" borderId="1" applyAlignment="1" pivotButton="0" quotePrefix="0" xfId="0">
      <alignment horizontal="right" vertical="center" wrapText="1"/>
    </xf>
    <xf numFmtId="164" fontId="4" fillId="2" borderId="1" applyAlignment="1" pivotButton="0" quotePrefix="0" xfId="0">
      <alignment horizontal="right" vertical="center" wrapText="1"/>
    </xf>
    <xf numFmtId="0" fontId="12" fillId="7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4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16" customWidth="1" min="3" max="3"/>
    <col width="14" customWidth="1" min="4" max="4"/>
    <col width="14" customWidth="1" min="5" max="5"/>
    <col width="14" customWidth="1" min="6" max="6"/>
    <col width="28" customWidth="1" min="7" max="7"/>
  </cols>
  <sheetData>
    <row r="1" ht="28" customHeight="1">
      <c r="A1" s="1" t="inlineStr">
        <is>
          <t>BAMBI'S PLACE — Stage 1 Monthly Operating Costs</t>
        </is>
      </c>
    </row>
    <row r="2" ht="16" customHeight="1">
      <c r="A2" s="2" t="inlineStr">
        <is>
          <t>Agrupacion + F. Simeon + Hub Site  ·  Including insurance as fixed overhead  ·  March 2026</t>
        </is>
      </c>
    </row>
    <row r="3" ht="8" customHeight="1"/>
    <row r="4" ht="22" customHeight="1">
      <c r="A4" s="3" t="inlineStr">
        <is>
          <t>Spoke / Cost Item</t>
        </is>
      </c>
      <c r="B4" s="3" t="inlineStr">
        <is>
          <t>Budget Low (₱/mo)</t>
        </is>
      </c>
      <c r="C4" s="3" t="inlineStr">
        <is>
          <t>Budget High (₱/mo)</t>
        </is>
      </c>
      <c r="D4" s="3" t="inlineStr">
        <is>
          <t>Buffer (₱)</t>
        </is>
      </c>
      <c r="E4" s="3" t="inlineStr">
        <is>
          <t>Insurance (₱/mo)</t>
        </is>
      </c>
      <c r="F4" s="3" t="inlineStr">
        <is>
          <t>Total Low</t>
        </is>
      </c>
      <c r="G4" s="3" t="inlineStr">
        <is>
          <t>Total High</t>
        </is>
      </c>
    </row>
    <row r="5" ht="18" customHeight="1">
      <c r="A5" s="4" t="inlineStr">
        <is>
          <t>FARM OPERATIONS — Agrupacion &amp; F. Simeon</t>
        </is>
      </c>
    </row>
    <row r="6" ht="18" customHeight="1">
      <c r="A6" s="5" t="inlineStr">
        <is>
          <t>Poultry — feed, housing, vet</t>
        </is>
      </c>
      <c r="B6" s="6" t="n">
        <v>5000</v>
      </c>
      <c r="C6" s="6" t="n">
        <v>10000</v>
      </c>
      <c r="D6" s="6" t="n">
        <v>3000</v>
      </c>
      <c r="E6" s="6" t="n">
        <v>200</v>
      </c>
      <c r="F6" s="7">
        <f>B6+D6+E6</f>
        <v/>
      </c>
      <c r="G6" s="7">
        <f>C6+D6+E6</f>
        <v/>
      </c>
    </row>
    <row r="7" ht="18" customHeight="1">
      <c r="A7" s="8" t="inlineStr">
        <is>
          <t>Livestock — feed, fencing, vet</t>
        </is>
      </c>
      <c r="B7" s="9" t="n">
        <v>3000</v>
      </c>
      <c r="C7" s="9" t="n">
        <v>8000</v>
      </c>
      <c r="D7" s="9" t="n">
        <v>3000</v>
      </c>
      <c r="E7" s="9" t="n">
        <v>150</v>
      </c>
      <c r="F7" s="10">
        <f>B7+D7+E7</f>
        <v/>
      </c>
      <c r="G7" s="10">
        <f>C7+D7+E7</f>
        <v/>
      </c>
    </row>
    <row r="8" ht="18" customHeight="1">
      <c r="A8" s="5" t="inlineStr">
        <is>
          <t>Vegetable garden — seeds, tools</t>
        </is>
      </c>
      <c r="B8" s="6" t="n">
        <v>2000</v>
      </c>
      <c r="C8" s="6" t="n">
        <v>5000</v>
      </c>
      <c r="D8" s="6" t="n">
        <v>1000</v>
      </c>
      <c r="E8" s="6" t="n">
        <v>0</v>
      </c>
      <c r="F8" s="7">
        <f>B8+D8+E8</f>
        <v/>
      </c>
      <c r="G8" s="7">
        <f>C8+D8+E8</f>
        <v/>
      </c>
    </row>
    <row r="9" ht="18" customHeight="1">
      <c r="A9" s="8" t="inlineStr">
        <is>
          <t>Compost system — materials</t>
        </is>
      </c>
      <c r="B9" s="9" t="n">
        <v>500</v>
      </c>
      <c r="C9" s="9" t="n">
        <v>1500</v>
      </c>
      <c r="D9" s="9" t="n">
        <v>500</v>
      </c>
      <c r="E9" s="9" t="n">
        <v>0</v>
      </c>
      <c r="F9" s="10">
        <f>B9+D9+E9</f>
        <v/>
      </c>
      <c r="G9" s="10">
        <f>C9+D9+E9</f>
        <v/>
      </c>
    </row>
    <row r="10" ht="18" customHeight="1">
      <c r="A10" s="5" t="inlineStr">
        <is>
          <t>PCIC crop insurance</t>
        </is>
      </c>
      <c r="B10" s="11" t="inlineStr">
        <is>
          <t>FREE</t>
        </is>
      </c>
      <c r="C10" s="11" t="inlineStr">
        <is>
          <t>FREE</t>
        </is>
      </c>
      <c r="D10" s="6" t="n">
        <v>0</v>
      </c>
      <c r="E10" s="6" t="n">
        <v>200</v>
      </c>
      <c r="F10" s="12" t="n">
        <v>0</v>
      </c>
      <c r="G10" s="12" t="n">
        <v>0</v>
      </c>
    </row>
    <row r="11" ht="18" customHeight="1">
      <c r="A11" s="4" t="inlineStr">
        <is>
          <t>FEEDS &amp; SUPPLY</t>
        </is>
      </c>
    </row>
    <row r="12" ht="18" customHeight="1">
      <c r="A12" s="5" t="inlineStr">
        <is>
          <t>Feeds stock purchases — wholesale</t>
        </is>
      </c>
      <c r="B12" s="6" t="n">
        <v>60000</v>
      </c>
      <c r="C12" s="6" t="n">
        <v>100000</v>
      </c>
      <c r="D12" s="6" t="n">
        <v>20000</v>
      </c>
      <c r="E12" s="6" t="n">
        <v>0</v>
      </c>
      <c r="F12" s="7">
        <f>B12+D12+E12</f>
        <v/>
      </c>
      <c r="G12" s="7">
        <f>C12+D12+E12</f>
        <v/>
      </c>
    </row>
    <row r="13" ht="18" customHeight="1">
      <c r="A13" s="8" t="inlineStr">
        <is>
          <t>Feeds — delivery and fuel</t>
        </is>
      </c>
      <c r="B13" s="9" t="n">
        <v>8000</v>
      </c>
      <c r="C13" s="9" t="n">
        <v>15000</v>
      </c>
      <c r="D13" s="9" t="n">
        <v>3000</v>
      </c>
      <c r="E13" s="9" t="n">
        <v>0</v>
      </c>
      <c r="F13" s="10">
        <f>B13+D13+E13</f>
        <v/>
      </c>
      <c r="G13" s="10">
        <f>C13+D13+E13</f>
        <v/>
      </c>
    </row>
    <row r="14" ht="18" customHeight="1">
      <c r="A14" s="5" t="inlineStr">
        <is>
          <t>Feeds — vehicle insurance</t>
        </is>
      </c>
      <c r="B14" s="6" t="n">
        <v>0</v>
      </c>
      <c r="C14" s="6" t="n">
        <v>0</v>
      </c>
      <c r="D14" s="6" t="n">
        <v>0</v>
      </c>
      <c r="E14" s="6" t="n">
        <v>1000</v>
      </c>
      <c r="F14" s="7">
        <f>B14+D14+E14</f>
        <v/>
      </c>
      <c r="G14" s="7">
        <f>C14+D14+E14</f>
        <v/>
      </c>
    </row>
    <row r="15" ht="18" customHeight="1">
      <c r="A15" s="4" t="inlineStr">
        <is>
          <t>HUB SITE — INFRASTRUCTURE &amp; OPERATIONS</t>
        </is>
      </c>
    </row>
    <row r="16" ht="18" customHeight="1">
      <c r="A16" s="5" t="inlineStr">
        <is>
          <t>Hub site — lease</t>
        </is>
      </c>
      <c r="B16" s="6" t="n">
        <v>15000</v>
      </c>
      <c r="C16" s="6" t="n">
        <v>40000</v>
      </c>
      <c r="D16" s="6" t="n">
        <v>0</v>
      </c>
      <c r="E16" s="6" t="n">
        <v>0</v>
      </c>
      <c r="F16" s="7">
        <f>B16+D16+E16</f>
        <v/>
      </c>
      <c r="G16" s="7">
        <f>C16+D16+E16</f>
        <v/>
      </c>
    </row>
    <row r="17" ht="18" customHeight="1">
      <c r="A17" s="8" t="inlineStr">
        <is>
          <t>Hub site — utilities</t>
        </is>
      </c>
      <c r="B17" s="9" t="n">
        <v>5000</v>
      </c>
      <c r="C17" s="9" t="n">
        <v>8000</v>
      </c>
      <c r="D17" s="9" t="n">
        <v>2000</v>
      </c>
      <c r="E17" s="9" t="n">
        <v>0</v>
      </c>
      <c r="F17" s="10">
        <f>B17+D17+E17</f>
        <v/>
      </c>
      <c r="G17" s="10">
        <f>C17+D17+E17</f>
        <v/>
      </c>
    </row>
    <row r="18" ht="18" customHeight="1">
      <c r="A18" s="5" t="inlineStr">
        <is>
          <t>Container structure insurance</t>
        </is>
      </c>
      <c r="B18" s="6" t="n">
        <v>0</v>
      </c>
      <c r="C18" s="6" t="n">
        <v>0</v>
      </c>
      <c r="D18" s="6" t="n">
        <v>0</v>
      </c>
      <c r="E18" s="6" t="n">
        <v>1000</v>
      </c>
      <c r="F18" s="7">
        <f>B18+D18+E18</f>
        <v/>
      </c>
      <c r="G18" s="7">
        <f>C18+D18+E18</f>
        <v/>
      </c>
    </row>
    <row r="19" ht="18" customHeight="1">
      <c r="A19" s="8" t="inlineStr">
        <is>
          <t>General liability</t>
        </is>
      </c>
      <c r="B19" s="9" t="n">
        <v>0</v>
      </c>
      <c r="C19" s="9" t="n">
        <v>0</v>
      </c>
      <c r="D19" s="9" t="n">
        <v>0</v>
      </c>
      <c r="E19" s="9" t="n">
        <v>500</v>
      </c>
      <c r="F19" s="10">
        <f>B19+D19+E19</f>
        <v/>
      </c>
      <c r="G19" s="10">
        <f>C19+D19+E19</f>
        <v/>
      </c>
    </row>
    <row r="20" ht="18" customHeight="1">
      <c r="A20" s="5" t="inlineStr">
        <is>
          <t>Equipment / machinery insurance</t>
        </is>
      </c>
      <c r="B20" s="6" t="n">
        <v>0</v>
      </c>
      <c r="C20" s="6" t="n">
        <v>0</v>
      </c>
      <c r="D20" s="6" t="n">
        <v>0</v>
      </c>
      <c r="E20" s="6" t="n">
        <v>400</v>
      </c>
      <c r="F20" s="7">
        <f>B20+D20+E20</f>
        <v/>
      </c>
      <c r="G20" s="7">
        <f>C20+D20+E20</f>
        <v/>
      </c>
    </row>
    <row r="21" ht="18" customHeight="1">
      <c r="A21" s="8" t="inlineStr">
        <is>
          <t>Business interruption</t>
        </is>
      </c>
      <c r="B21" s="9" t="n">
        <v>0</v>
      </c>
      <c r="C21" s="9" t="n">
        <v>0</v>
      </c>
      <c r="D21" s="9" t="n">
        <v>0</v>
      </c>
      <c r="E21" s="9" t="n">
        <v>300</v>
      </c>
      <c r="F21" s="10">
        <f>B21+D21+E21</f>
        <v/>
      </c>
      <c r="G21" s="10">
        <f>C21+D21+E21</f>
        <v/>
      </c>
    </row>
    <row r="22" ht="18" customHeight="1">
      <c r="A22" s="4" t="inlineStr">
        <is>
          <t>PEOPLE &amp; ADMINISTRATION</t>
        </is>
      </c>
    </row>
    <row r="23" ht="18" customHeight="1">
      <c r="A23" s="8" t="inlineStr">
        <is>
          <t>Staff wages — direct (farm + hub)</t>
        </is>
      </c>
      <c r="B23" s="9" t="n">
        <v>15000</v>
      </c>
      <c r="C23" s="9" t="n">
        <v>35000</v>
      </c>
      <c r="D23" s="9" t="n">
        <v>0</v>
      </c>
      <c r="E23" s="9" t="n">
        <v>0</v>
      </c>
      <c r="F23" s="10">
        <f>B23+D23+E23</f>
        <v/>
      </c>
      <c r="G23" s="10">
        <f>C23+D23+E23</f>
        <v/>
      </c>
    </row>
    <row r="24" ht="18" customHeight="1">
      <c r="A24" s="5" t="inlineStr">
        <is>
          <t>Government contributions — employer</t>
        </is>
      </c>
      <c r="B24" s="6" t="n">
        <v>2000</v>
      </c>
      <c r="C24" s="6" t="n">
        <v>5000</v>
      </c>
      <c r="D24" s="6" t="n">
        <v>0</v>
      </c>
      <c r="E24" s="6" t="n">
        <v>0</v>
      </c>
      <c r="F24" s="7">
        <f>B24+D24+E24</f>
        <v/>
      </c>
      <c r="G24" s="7">
        <f>C24+D24+E24</f>
        <v/>
      </c>
    </row>
    <row r="25" ht="18" customHeight="1">
      <c r="A25" s="8" t="inlineStr">
        <is>
          <t>Accounting / bookkeeping</t>
        </is>
      </c>
      <c r="B25" s="9" t="n">
        <v>2000</v>
      </c>
      <c r="C25" s="9" t="n">
        <v>3000</v>
      </c>
      <c r="D25" s="9" t="n">
        <v>0</v>
      </c>
      <c r="E25" s="9" t="n">
        <v>0</v>
      </c>
      <c r="F25" s="10">
        <f>B25+D25+E25</f>
        <v/>
      </c>
      <c r="G25" s="10">
        <f>C25+D25+E25</f>
        <v/>
      </c>
    </row>
    <row r="26" ht="18" customHeight="1">
      <c r="A26" s="5" t="inlineStr">
        <is>
          <t>Miscellaneous / contingency</t>
        </is>
      </c>
      <c r="B26" s="6" t="n">
        <v>5000</v>
      </c>
      <c r="C26" s="6" t="n">
        <v>8000</v>
      </c>
      <c r="D26" s="6" t="n">
        <v>5000</v>
      </c>
      <c r="E26" s="6" t="n">
        <v>0</v>
      </c>
      <c r="F26" s="7">
        <f>B26+D26+E26</f>
        <v/>
      </c>
      <c r="G26" s="7">
        <f>C26+D26+E26</f>
        <v/>
      </c>
    </row>
    <row r="28" ht="18" customHeight="1">
      <c r="A28" s="4" t="inlineStr">
        <is>
          <t>TOTALS</t>
        </is>
      </c>
    </row>
    <row r="29" ht="20" customHeight="1">
      <c r="A29" s="13" t="inlineStr">
        <is>
          <t>Total Operating Costs</t>
        </is>
      </c>
      <c r="B29" s="14">
        <f>SUMPRODUCT((B5:B26)*ISNUMBER(B5:B26))</f>
        <v/>
      </c>
      <c r="C29" s="14">
        <f>SUMPRODUCT((C5:C26)*ISNUMBER(C5:C26))</f>
        <v/>
      </c>
      <c r="D29" s="15" t="inlineStr"/>
      <c r="E29" s="15" t="inlineStr"/>
      <c r="F29" s="15" t="inlineStr"/>
      <c r="G29" s="16" t="inlineStr">
        <is>
          <t>Operating costs only (excl. buffers and insurance)</t>
        </is>
      </c>
    </row>
    <row r="30" ht="20" customHeight="1">
      <c r="A30" s="13" t="inlineStr">
        <is>
          <t>Total Buffer Reserves</t>
        </is>
      </c>
      <c r="B30" s="14">
        <f>SUM(D5:D26)</f>
        <v/>
      </c>
      <c r="C30" s="17" t="inlineStr">
        <is>
          <t>—</t>
        </is>
      </c>
      <c r="D30" s="15" t="inlineStr"/>
      <c r="E30" s="15" t="inlineStr"/>
      <c r="F30" s="15" t="inlineStr"/>
      <c r="G30" s="16" t="inlineStr">
        <is>
          <t>Held in reserve account. Replenished monthly.</t>
        </is>
      </c>
    </row>
    <row r="31" ht="20" customHeight="1">
      <c r="A31" s="13" t="inlineStr">
        <is>
          <t>Total Insurance</t>
        </is>
      </c>
      <c r="B31" s="14">
        <f>SUM(E5:E26)</f>
        <v/>
      </c>
      <c r="C31" s="17" t="inlineStr">
        <is>
          <t>—</t>
        </is>
      </c>
      <c r="D31" s="15" t="inlineStr"/>
      <c r="E31" s="15" t="inlineStr"/>
      <c r="F31" s="15" t="inlineStr"/>
      <c r="G31" s="16" t="inlineStr">
        <is>
          <t>₱3,200–4,500/month. Includes PCIC + commercial.</t>
        </is>
      </c>
    </row>
    <row r="32" ht="22" customHeight="1">
      <c r="A32" s="18" t="inlineStr">
        <is>
          <t>GRAND TOTAL (Operating + Buffer + Insurance)</t>
        </is>
      </c>
      <c r="B32" s="19">
        <f>B29+B30+B31</f>
        <v/>
      </c>
      <c r="C32" s="19">
        <f>C29+B30+B31</f>
        <v/>
      </c>
      <c r="D32" s="20" t="inlineStr"/>
      <c r="E32" s="20" t="inlineStr"/>
      <c r="F32" s="20" t="inlineStr"/>
      <c r="G32" s="20" t="inlineStr"/>
    </row>
    <row r="34" ht="28" customHeight="1">
      <c r="A34" s="21" t="inlineStr">
        <is>
          <t>Note: Hub site lease (₱15,000–40,000/mo) is the largest variable. Confirm actual lease rate before finalising monthly budget. Insurance figures based on Stage 1 scale — update as spokes expand.</t>
        </is>
      </c>
    </row>
  </sheetData>
  <mergeCells count="8">
    <mergeCell ref="A1:G1"/>
    <mergeCell ref="A22:G22"/>
    <mergeCell ref="A34:G34"/>
    <mergeCell ref="A2:G2"/>
    <mergeCell ref="A15:G15"/>
    <mergeCell ref="A28:G28"/>
    <mergeCell ref="A11:G11"/>
    <mergeCell ref="A5:G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3"/>
  <sheetViews>
    <sheetView showGridLines="0"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14" customWidth="1" min="3" max="3"/>
    <col width="16" customWidth="1" min="4" max="4"/>
    <col width="16" customWidth="1" min="5" max="5"/>
    <col width="14" customWidth="1" min="6" max="6"/>
    <col width="26" customWidth="1" min="7" max="7"/>
  </cols>
  <sheetData>
    <row r="1" ht="28" customHeight="1">
      <c r="A1" s="1" t="inlineStr">
        <is>
          <t>BAMBI'S PLACE — Insurance Cost Detail  ·  Stage 1</t>
        </is>
      </c>
    </row>
    <row r="2" ht="16" customHeight="1">
      <c r="A2" s="2" t="inlineStr">
        <is>
          <t>PCIC Government Subsidised + Commercial Private Insurance  ·  Annual and Monthly Breakdown</t>
        </is>
      </c>
    </row>
    <row r="4" ht="20" customHeight="1">
      <c r="A4" s="3" t="inlineStr">
        <is>
          <t>Insurance Type</t>
        </is>
      </c>
      <c r="B4" s="3" t="inlineStr">
        <is>
          <t>Provider</t>
        </is>
      </c>
      <c r="C4" s="3" t="inlineStr">
        <is>
          <t>Sum Insured</t>
        </is>
      </c>
      <c r="D4" s="3" t="inlineStr">
        <is>
          <t>Annual Cost Low</t>
        </is>
      </c>
      <c r="E4" s="3" t="inlineStr">
        <is>
          <t>Annual Cost High</t>
        </is>
      </c>
      <c r="F4" s="3" t="inlineStr">
        <is>
          <t>Monthly (Low)</t>
        </is>
      </c>
      <c r="G4" s="3" t="inlineStr">
        <is>
          <t>Priority / Notes</t>
        </is>
      </c>
    </row>
    <row r="5" ht="18" customHeight="1">
      <c r="A5" s="4" t="inlineStr">
        <is>
          <t>LAYER 1 — PCIC GOVERNMENT SUBSIDISED</t>
        </is>
      </c>
    </row>
    <row r="6" ht="18" customHeight="1">
      <c r="A6" s="5" t="inlineStr">
        <is>
          <t>Crop insurance — rice, vegetables</t>
        </is>
      </c>
      <c r="B6" s="22" t="inlineStr">
        <is>
          <t>PCIC via RSBSA</t>
        </is>
      </c>
      <c r="C6" s="22" t="inlineStr">
        <is>
          <t>Up to ₱50,000/ha</t>
        </is>
      </c>
      <c r="D6" s="11" t="inlineStr">
        <is>
          <t>FREE</t>
        </is>
      </c>
      <c r="E6" s="11" t="inlineStr">
        <is>
          <t>FREE</t>
        </is>
      </c>
      <c r="F6" s="11" t="inlineStr">
        <is>
          <t>FREE</t>
        </is>
      </c>
      <c r="G6" s="23" t="inlineStr">
        <is>
          <t>Register with RSBSA at Municipal Agriculture Office, Ragay</t>
        </is>
      </c>
    </row>
    <row r="7" ht="18" customHeight="1">
      <c r="A7" s="8" t="inlineStr">
        <is>
          <t>Livestock — cattle/carabao</t>
        </is>
      </c>
      <c r="B7" s="24" t="inlineStr">
        <is>
          <t>PCIC</t>
        </is>
      </c>
      <c r="C7" s="24" t="inlineStr">
        <is>
          <t>₱15,000/head</t>
        </is>
      </c>
      <c r="D7" s="9" t="n">
        <v>500</v>
      </c>
      <c r="E7" s="9" t="n">
        <v>2000</v>
      </c>
      <c r="F7" s="25" t="inlineStr">
        <is>
          <t>42–167</t>
        </is>
      </c>
      <c r="G7" s="26" t="inlineStr">
        <is>
          <t>Subsidised. Subsidised. Max 17 heads at this coverage level.</t>
        </is>
      </c>
    </row>
    <row r="8" ht="18" customHeight="1">
      <c r="A8" s="5" t="inlineStr">
        <is>
          <t>Livestock — goats</t>
        </is>
      </c>
      <c r="B8" s="22" t="inlineStr">
        <is>
          <t>PCIC</t>
        </is>
      </c>
      <c r="C8" s="22" t="inlineStr">
        <is>
          <t>₱3,000/head</t>
        </is>
      </c>
      <c r="D8" s="6" t="n">
        <v>200</v>
      </c>
      <c r="E8" s="6" t="n">
        <v>800</v>
      </c>
      <c r="F8" s="27" t="inlineStr">
        <is>
          <t>17–67</t>
        </is>
      </c>
      <c r="G8" s="23" t="inlineStr">
        <is>
          <t>Subsidised. Max 25 heads per household.</t>
        </is>
      </c>
    </row>
    <row r="9" ht="18" customHeight="1">
      <c r="A9" s="8" t="inlineStr">
        <is>
          <t>Poultry — layers/pullets</t>
        </is>
      </c>
      <c r="B9" s="24" t="inlineStr">
        <is>
          <t>PCIC</t>
        </is>
      </c>
      <c r="C9" s="24" t="inlineStr">
        <is>
          <t>₱200,000 max (1,000 heads)</t>
        </is>
      </c>
      <c r="D9" s="9" t="n">
        <v>1000</v>
      </c>
      <c r="E9" s="9" t="n">
        <v>3000</v>
      </c>
      <c r="F9" s="25" t="inlineStr">
        <is>
          <t>83–250</t>
        </is>
      </c>
      <c r="G9" s="26" t="inlineStr">
        <is>
          <t>Commercial rates apply for poultry.</t>
        </is>
      </c>
    </row>
    <row r="10" ht="18" customHeight="1">
      <c r="A10" s="5" t="inlineStr">
        <is>
          <t>Non-crop assets (structures, equipment)</t>
        </is>
      </c>
      <c r="B10" s="22" t="inlineStr">
        <is>
          <t>PCIC</t>
        </is>
      </c>
      <c r="C10" s="22" t="inlineStr">
        <is>
          <t>Based on asset value</t>
        </is>
      </c>
      <c r="D10" s="6" t="n">
        <v>400</v>
      </c>
      <c r="E10" s="6" t="n">
        <v>2000</v>
      </c>
      <c r="F10" s="27" t="inlineStr">
        <is>
          <t>33–167</t>
        </is>
      </c>
      <c r="G10" s="23" t="inlineStr">
        <is>
          <t>Min ₱400/policy. ~1%+ of sum insured.</t>
        </is>
      </c>
    </row>
    <row r="11" ht="18" customHeight="1">
      <c r="A11" s="4" t="inlineStr">
        <is>
          <t>LAYER 2 — COMMERCIAL PRIVATE INSURANCE</t>
        </is>
      </c>
    </row>
    <row r="12" ht="18" customHeight="1">
      <c r="A12" s="5" t="inlineStr">
        <is>
          <t>Container structure + contents</t>
        </is>
      </c>
      <c r="B12" s="22" t="inlineStr">
        <is>
          <t>AXA / Prudential Guarantee</t>
        </is>
      </c>
      <c r="C12" s="22" t="inlineStr">
        <is>
          <t>₱2M–5M</t>
        </is>
      </c>
      <c r="D12" s="6" t="n">
        <v>5000</v>
      </c>
      <c r="E12" s="6" t="n">
        <v>15000</v>
      </c>
      <c r="F12" s="27" t="inlineStr">
        <is>
          <t>417–1,250</t>
        </is>
      </c>
      <c r="G12" s="23" t="inlineStr">
        <is>
          <t>Fire + allied perils + typhoon + flood. Class A (non-combustible) — lowest premium tier.</t>
        </is>
      </c>
    </row>
    <row r="13" ht="18" customHeight="1">
      <c r="A13" s="8" t="inlineStr">
        <is>
          <t>General liability</t>
        </is>
      </c>
      <c r="B13" s="24" t="inlineStr">
        <is>
          <t>AXA Business Security / BDO Insure</t>
        </is>
      </c>
      <c r="C13" s="24" t="inlineStr">
        <is>
          <t>₱1,000,000</t>
        </is>
      </c>
      <c r="D13" s="9" t="n">
        <v>3000</v>
      </c>
      <c r="E13" s="9" t="n">
        <v>8000</v>
      </c>
      <c r="F13" s="25" t="inlineStr">
        <is>
          <t>250–667</t>
        </is>
      </c>
      <c r="G13" s="26" t="inlineStr">
        <is>
          <t>Essential when any public-facing area is open. Covers bodily injury and property damage.</t>
        </is>
      </c>
    </row>
    <row r="14" ht="18" customHeight="1">
      <c r="A14" s="5" t="inlineStr">
        <is>
          <t>Vehicle — delivery</t>
        </is>
      </c>
      <c r="B14" s="22" t="inlineStr">
        <is>
          <t>All major insurers</t>
        </is>
      </c>
      <c r="C14" s="22" t="inlineStr">
        <is>
          <t>₱300,000–500,000</t>
        </is>
      </c>
      <c r="D14" s="6" t="n">
        <v>8000</v>
      </c>
      <c r="E14" s="6" t="n">
        <v>15000</v>
      </c>
      <c r="F14" s="27" t="inlineStr">
        <is>
          <t>667–1,250</t>
        </is>
      </c>
      <c r="G14" s="23" t="inlineStr">
        <is>
          <t>Comprehensive cover for delivery vehicle. Third-party minimum.</t>
        </is>
      </c>
    </row>
    <row r="15" ht="18" customHeight="1">
      <c r="A15" s="8" t="inlineStr">
        <is>
          <t>Equipment / machinery</t>
        </is>
      </c>
      <c r="B15" s="24" t="inlineStr">
        <is>
          <t>AXA / Prudential</t>
        </is>
      </c>
      <c r="C15" s="24" t="inlineStr">
        <is>
          <t>₱500,000–1M</t>
        </is>
      </c>
      <c r="D15" s="9" t="n">
        <v>2000</v>
      </c>
      <c r="E15" s="9" t="n">
        <v>5000</v>
      </c>
      <c r="F15" s="25" t="inlineStr">
        <is>
          <t>167–417</t>
        </is>
      </c>
      <c r="G15" s="26" t="inlineStr">
        <is>
          <t>Cold chain units, generator, processing equipment.</t>
        </is>
      </c>
    </row>
    <row r="16" ht="18" customHeight="1">
      <c r="A16" s="5" t="inlineStr">
        <is>
          <t>Business interruption</t>
        </is>
      </c>
      <c r="B16" s="22" t="inlineStr">
        <is>
          <t>Most major insurers</t>
        </is>
      </c>
      <c r="C16" s="22" t="inlineStr">
        <is>
          <t>Based on revenue</t>
        </is>
      </c>
      <c r="D16" s="6" t="n">
        <v>2000</v>
      </c>
      <c r="E16" s="6" t="n">
        <v>5000</v>
      </c>
      <c r="F16" s="27" t="inlineStr">
        <is>
          <t>167–417</t>
        </is>
      </c>
      <c r="G16" s="23" t="inlineStr">
        <is>
          <t>Add-on to fire policy. Loss of income when premises untenantable.</t>
        </is>
      </c>
    </row>
    <row r="17" ht="18" customHeight="1">
      <c r="A17" s="8" t="inlineStr">
        <is>
          <t>Fidelity guarantee</t>
        </is>
      </c>
      <c r="B17" s="24" t="inlineStr">
        <is>
          <t>AXA Business Security</t>
        </is>
      </c>
      <c r="C17" s="24" t="inlineStr">
        <is>
          <t>Per policy</t>
        </is>
      </c>
      <c r="D17" s="28" t="inlineStr">
        <is>
          <t>Included</t>
        </is>
      </c>
      <c r="E17" s="28" t="inlineStr">
        <is>
          <t>Included</t>
        </is>
      </c>
      <c r="F17" s="28" t="inlineStr">
        <is>
          <t>Included</t>
        </is>
      </c>
      <c r="G17" s="26" t="inlineStr">
        <is>
          <t>Theft by employees. Included in AXA Business Security package.</t>
        </is>
      </c>
    </row>
    <row r="19" ht="18" customHeight="1">
      <c r="A19" s="4" t="inlineStr">
        <is>
          <t>TOTAL INSURANCE ESTIMATE — STAGE 1</t>
        </is>
      </c>
    </row>
    <row r="20" ht="18" customHeight="1">
      <c r="A20" s="29" t="inlineStr">
        <is>
          <t>Annual total — low estimate</t>
        </is>
      </c>
      <c r="B20" s="15" t="inlineStr"/>
      <c r="C20" s="15" t="inlineStr"/>
      <c r="D20" s="30" t="n">
        <v>20000</v>
      </c>
      <c r="E20" s="15" t="inlineStr"/>
      <c r="F20" s="31" t="inlineStr">
        <is>
          <t>₱1,700/mo</t>
        </is>
      </c>
      <c r="G20" s="16" t="inlineStr">
        <is>
          <t>Less than the cost of one bag of feed per day.</t>
        </is>
      </c>
    </row>
    <row r="21" ht="18" customHeight="1">
      <c r="A21" s="29" t="inlineStr">
        <is>
          <t>Annual total — high estimate</t>
        </is>
      </c>
      <c r="B21" s="15" t="inlineStr"/>
      <c r="C21" s="15" t="inlineStr"/>
      <c r="D21" s="30" t="n">
        <v>50000</v>
      </c>
      <c r="E21" s="15" t="inlineStr"/>
      <c r="F21" s="31" t="inlineStr">
        <is>
          <t>₱4,200/mo</t>
        </is>
      </c>
      <c r="G21" s="16" t="inlineStr">
        <is>
          <t>Use ₱3,500/month as working estimate in the operating cost sheet.</t>
        </is>
      </c>
    </row>
    <row r="23" ht="28" customHeight="1">
      <c r="A23" s="32" t="inlineStr">
        <is>
          <t>Action: Register with RSBSA through the Municipal Agriculture Office, Ragay (gateway to all PCIC subsidised cover). Contact PCIC Regional Office 5, Bicol. Get commercial quotes from AXA Philippines and Prudential Guarantee.</t>
        </is>
      </c>
    </row>
  </sheetData>
  <mergeCells count="6">
    <mergeCell ref="A1:G1"/>
    <mergeCell ref="A2:G2"/>
    <mergeCell ref="A19:G19"/>
    <mergeCell ref="A11:G11"/>
    <mergeCell ref="A5:G5"/>
    <mergeCell ref="A23:G2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9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4" customWidth="1" min="5" max="5"/>
    <col width="30" customWidth="1" min="6" max="6"/>
  </cols>
  <sheetData>
    <row r="1" ht="28" customHeight="1">
      <c r="A1" s="1" t="inlineStr">
        <is>
          <t>BAMBI'S PLACE — Year 1 Income Targets  ·  Sep 2026 – Aug 2027</t>
        </is>
      </c>
    </row>
    <row r="2" ht="16" customHeight="1">
      <c r="A2" s="2" t="inlineStr">
        <is>
          <t>Conservative baseline. Café income NOT included — café is Year 2.</t>
        </is>
      </c>
    </row>
    <row r="4" ht="20" customHeight="1">
      <c r="A4" s="3" t="inlineStr">
        <is>
          <t>Spoke</t>
        </is>
      </c>
      <c r="B4" s="3" t="inlineStr">
        <is>
          <t>Active From</t>
        </is>
      </c>
      <c r="C4" s="3" t="inlineStr">
        <is>
          <t>Monthly Low (₱)</t>
        </is>
      </c>
      <c r="D4" s="3" t="inlineStr">
        <is>
          <t>Monthly High (₱)</t>
        </is>
      </c>
      <c r="E4" s="3" t="inlineStr">
        <is>
          <t>Year 1 Estimate</t>
        </is>
      </c>
      <c r="F4" s="3" t="inlineStr">
        <is>
          <t>Notes</t>
        </is>
      </c>
    </row>
    <row r="5" ht="18" customHeight="1">
      <c r="A5" s="5" t="inlineStr">
        <is>
          <t>Eggs — Agrupacion</t>
        </is>
      </c>
      <c r="B5" s="33" t="inlineStr">
        <is>
          <t>Month 2</t>
        </is>
      </c>
      <c r="C5" s="6" t="n">
        <v>8000</v>
      </c>
      <c r="D5" s="6" t="n">
        <v>15000</v>
      </c>
      <c r="E5" s="12" t="n">
        <v>92000</v>
      </c>
      <c r="F5" s="23" t="inlineStr">
        <is>
          <t>Scales with flock size. 50–200 layers.</t>
        </is>
      </c>
    </row>
    <row r="6" ht="18" customHeight="1">
      <c r="A6" s="8" t="inlineStr">
        <is>
          <t>Poultry meat</t>
        </is>
      </c>
      <c r="B6" s="34" t="inlineStr">
        <is>
          <t>Month 3</t>
        </is>
      </c>
      <c r="C6" s="9" t="n">
        <v>5000</v>
      </c>
      <c r="D6" s="9" t="n">
        <v>12000</v>
      </c>
      <c r="E6" s="35" t="n">
        <v>68000</v>
      </c>
      <c r="F6" s="26" t="inlineStr">
        <is>
          <t>Occasional surplus bird sales.</t>
        </is>
      </c>
    </row>
    <row r="7" ht="18" customHeight="1">
      <c r="A7" s="5" t="inlineStr">
        <is>
          <t>Garden produce</t>
        </is>
      </c>
      <c r="B7" s="33" t="inlineStr">
        <is>
          <t>Month 3</t>
        </is>
      </c>
      <c r="C7" s="6" t="n">
        <v>3000</v>
      </c>
      <c r="D7" s="6" t="n">
        <v>8000</v>
      </c>
      <c r="E7" s="12" t="n">
        <v>44000</v>
      </c>
      <c r="F7" s="23" t="inlineStr">
        <is>
          <t>F. Simeon + Agrupacion. Fast crops first.</t>
        </is>
      </c>
    </row>
    <row r="8" ht="18" customHeight="1">
      <c r="A8" s="8" t="inlineStr">
        <is>
          <t>Deliveries</t>
        </is>
      </c>
      <c r="B8" s="34" t="inlineStr">
        <is>
          <t>Month 3</t>
        </is>
      </c>
      <c r="C8" s="9" t="n">
        <v>10000</v>
      </c>
      <c r="D8" s="9" t="n">
        <v>25000</v>
      </c>
      <c r="E8" s="35" t="n">
        <v>140000</v>
      </c>
      <c r="F8" s="26" t="inlineStr">
        <is>
          <t>Three routes by Month 5. Grows with subscriber base.</t>
        </is>
      </c>
    </row>
    <row r="9" ht="18" customHeight="1">
      <c r="A9" s="5" t="inlineStr">
        <is>
          <t>Feeds &amp; Supply</t>
        </is>
      </c>
      <c r="B9" s="33" t="inlineStr">
        <is>
          <t>Month 4</t>
        </is>
      </c>
      <c r="C9" s="6" t="n">
        <v>20000</v>
      </c>
      <c r="D9" s="6" t="n">
        <v>50000</v>
      </c>
      <c r="E9" s="12" t="n">
        <v>280000</v>
      </c>
      <c r="F9" s="23" t="inlineStr">
        <is>
          <t>Primary revenue engine. Volume with farmer trust.</t>
        </is>
      </c>
    </row>
    <row r="10" ht="18" customHeight="1">
      <c r="A10" s="8" t="inlineStr">
        <is>
          <t>Livestock — F. Simeon</t>
        </is>
      </c>
      <c r="B10" s="34" t="inlineStr">
        <is>
          <t>Month 5</t>
        </is>
      </c>
      <c r="C10" s="9" t="n">
        <v>5000</v>
      </c>
      <c r="D10" s="9" t="n">
        <v>20000</v>
      </c>
      <c r="E10" s="35" t="n">
        <v>100000</v>
      </c>
      <c r="F10" s="26" t="inlineStr">
        <is>
          <t>Irregular. Cattle and goats ready for market.</t>
        </is>
      </c>
    </row>
    <row r="11" ht="18" customHeight="1">
      <c r="A11" s="5" t="inlineStr">
        <is>
          <t>Butcher shop</t>
        </is>
      </c>
      <c r="B11" s="33" t="inlineStr">
        <is>
          <t>Month 7–9</t>
        </is>
      </c>
      <c r="C11" s="6" t="n">
        <v>20000</v>
      </c>
      <c r="D11" s="6" t="n">
        <v>50000</v>
      </c>
      <c r="E11" s="12" t="n">
        <v>280000</v>
      </c>
      <c r="F11" s="23" t="inlineStr">
        <is>
          <t>Requires cold chain. High margin when running.</t>
        </is>
      </c>
    </row>
    <row r="12" ht="18" customHeight="1">
      <c r="A12" s="8" t="inlineStr">
        <is>
          <t>Fresh produce market</t>
        </is>
      </c>
      <c r="B12" s="34" t="inlineStr">
        <is>
          <t>Month 7–9</t>
        </is>
      </c>
      <c r="C12" s="9" t="n">
        <v>10000</v>
      </c>
      <c r="D12" s="9" t="n">
        <v>30000</v>
      </c>
      <c r="E12" s="35" t="n">
        <v>160000</v>
      </c>
      <c r="F12" s="26" t="inlineStr">
        <is>
          <t>Hub site. Cold storage required.</t>
        </is>
      </c>
    </row>
    <row r="13" ht="18" customHeight="1">
      <c r="A13" s="5" t="inlineStr">
        <is>
          <t>Panaderia</t>
        </is>
      </c>
      <c r="B13" s="33" t="inlineStr">
        <is>
          <t>Month 5–6</t>
        </is>
      </c>
      <c r="C13" s="6" t="n">
        <v>5000</v>
      </c>
      <c r="D13" s="6" t="n">
        <v>12000</v>
      </c>
      <c r="E13" s="12" t="n">
        <v>68000</v>
      </c>
      <c r="F13" s="23" t="inlineStr">
        <is>
          <t>Bread every morning. Low capital, reliable margin.</t>
        </is>
      </c>
    </row>
    <row r="14" ht="18" customHeight="1">
      <c r="A14" s="8" t="inlineStr">
        <is>
          <t>Marine &amp; Seafood</t>
        </is>
      </c>
      <c r="B14" s="34" t="inlineStr">
        <is>
          <t>Month 8–9</t>
        </is>
      </c>
      <c r="C14" s="9" t="n">
        <v>8000</v>
      </c>
      <c r="D14" s="9" t="n">
        <v>20000</v>
      </c>
      <c r="E14" s="35" t="n">
        <v>112000</v>
      </c>
      <c r="F14" s="26" t="inlineStr">
        <is>
          <t>Fisherman partnership. Cold chain required.</t>
        </is>
      </c>
    </row>
    <row r="15" ht="18" customHeight="1">
      <c r="A15" s="5" t="inlineStr">
        <is>
          <t>Nursery / seedlings</t>
        </is>
      </c>
      <c r="B15" s="33" t="inlineStr">
        <is>
          <t>Month 9</t>
        </is>
      </c>
      <c r="C15" s="6" t="n">
        <v>3000</v>
      </c>
      <c r="D15" s="6" t="n">
        <v>8000</v>
      </c>
      <c r="E15" s="12" t="n">
        <v>44000</v>
      </c>
      <c r="F15" s="23" t="inlineStr">
        <is>
          <t>Low cost. Community goodwill.</t>
        </is>
      </c>
    </row>
    <row r="17" ht="22" customHeight="1">
      <c r="A17" s="18" t="inlineStr">
        <is>
          <t>YEAR 1 TOTAL INCOME ESTIMATE</t>
        </is>
      </c>
      <c r="B17" s="20" t="inlineStr"/>
      <c r="C17" s="36" t="n">
        <v>776000</v>
      </c>
      <c r="D17" s="36" t="n">
        <v>2000000</v>
      </c>
      <c r="E17" s="36" t="n">
        <v>1388000</v>
      </c>
      <c r="F17" s="18" t="inlineStr">
        <is>
          <t>Café NOT included. Café is Year 2.</t>
        </is>
      </c>
    </row>
    <row r="19" ht="28" customHeight="1">
      <c r="A19" s="37" t="inlineStr">
        <is>
          <t>Monthly income target by Month 12: ₱60,000–₱125,000 average across all active spokes. These are conservative. With AUD capital, proper execution, and road-facing hub, higher numbers are achievable.</t>
        </is>
      </c>
    </row>
  </sheetData>
  <mergeCells count="3">
    <mergeCell ref="A19:F19"/>
    <mergeCell ref="A2:F2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2026-03-08T20:15:08Z</dcterms:created>
  <dcterms:modified xmlns:dcterms="http://purl.org/dc/terms/" xmlns:xsi="http://www.w3.org/2001/XMLSchema-instance" xsi:type="dcterms:W3CDTF">2026-03-08T20:15:08Z</dcterms:modified>
</cp:coreProperties>
</file>